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Pettit\Dropbox\Troop 100\Treasurer\Expense Reports\Templates\"/>
    </mc:Choice>
  </mc:AlternateContent>
  <bookViews>
    <workbookView xWindow="-72" yWindow="156" windowWidth="15480" windowHeight="8820"/>
  </bookViews>
  <sheets>
    <sheet name="Expense Report" sheetId="1" r:id="rId1"/>
    <sheet name="Categories" sheetId="2" r:id="rId2"/>
  </sheets>
  <definedNames>
    <definedName name="Cat">Categories!$A$12:$A$14</definedName>
    <definedName name="_xlnm.Print_Area" localSheetId="0">'Expense Report'!$A$1:$F$27</definedName>
    <definedName name="SubCat">Categories!$A$12:$A$44</definedName>
    <definedName name="SubCat4.0">Categories!$A$1:$A$44</definedName>
    <definedName name="YesNo">#REF!</definedName>
  </definedNames>
  <calcPr calcId="152511"/>
  <webPublishing codePage="1252"/>
</workbook>
</file>

<file path=xl/calcChain.xml><?xml version="1.0" encoding="utf-8"?>
<calcChain xmlns="http://schemas.openxmlformats.org/spreadsheetml/2006/main">
  <c r="C3" i="1" l="1"/>
  <c r="F3" i="1"/>
  <c r="E20" i="1"/>
  <c r="F4" i="1"/>
  <c r="E21" i="1" l="1"/>
  <c r="E23" i="1" s="1"/>
</calcChain>
</file>

<file path=xl/sharedStrings.xml><?xml version="1.0" encoding="utf-8"?>
<sst xmlns="http://schemas.openxmlformats.org/spreadsheetml/2006/main" count="72" uniqueCount="71">
  <si>
    <t>From</t>
  </si>
  <si>
    <t>To</t>
  </si>
  <si>
    <t>Subtotal</t>
  </si>
  <si>
    <t>Total</t>
  </si>
  <si>
    <t>Cash Advances</t>
  </si>
  <si>
    <t>RECEIPT PERIOD:</t>
  </si>
  <si>
    <t>Troop 100 Expense Report</t>
  </si>
  <si>
    <t>RECEIPIENT INFORMATION:</t>
  </si>
  <si>
    <t>Pay To:</t>
  </si>
  <si>
    <t>Check #</t>
  </si>
  <si>
    <t>Bus:Driver Training</t>
  </si>
  <si>
    <t>Bus:Gas &amp; Tolls</t>
  </si>
  <si>
    <t>Bus:Insurance</t>
  </si>
  <si>
    <t>Bus:Registration &amp; Tabs</t>
  </si>
  <si>
    <t>Bus:Repairs &amp; Upkeep</t>
  </si>
  <si>
    <t>Date:</t>
  </si>
  <si>
    <t>Date on receipt</t>
  </si>
  <si>
    <t>Business on receipt</t>
  </si>
  <si>
    <t>Troop 100 category</t>
  </si>
  <si>
    <t>Total (incl. tax)</t>
  </si>
  <si>
    <t>What you bought if category doesn't accurately describe</t>
  </si>
  <si>
    <t xml:space="preserve">Address (if you want it mailed): </t>
  </si>
  <si>
    <t>Email (if you want a confirmation):</t>
  </si>
  <si>
    <t>Phone (helpful):</t>
  </si>
  <si>
    <t>EXCEPTIONS</t>
  </si>
  <si>
    <t>DATE:</t>
  </si>
  <si>
    <t>REVIEWED BY:</t>
  </si>
  <si>
    <t>Gas Reimbursement</t>
  </si>
  <si>
    <t>Miles per Gallon: _________________</t>
  </si>
  <si>
    <t>Crew: Programs</t>
  </si>
  <si>
    <t>End Mileage: __________________</t>
  </si>
  <si>
    <t>Begin Mileage:_________________</t>
  </si>
  <si>
    <t>Monthly Camp Outs: Gas Reimbursement</t>
  </si>
  <si>
    <t>Monthly Camp Outs: Supplies &amp; Services</t>
  </si>
  <si>
    <t>Administrative Costs: Charter &amp; Insurance</t>
  </si>
  <si>
    <t>Administrative Costs: Facilities &amp; Maintenance</t>
  </si>
  <si>
    <t>Administrative Costs: Fees &amp; Charges</t>
  </si>
  <si>
    <t>Administrative Costs: Legal</t>
  </si>
  <si>
    <t>Administrative Costs: Licenses &amp; Permits</t>
  </si>
  <si>
    <t>Administrative Costs: Tax Prep</t>
  </si>
  <si>
    <t>Administrative Costs: Taxes</t>
  </si>
  <si>
    <t>Big Trips: Andy's Cabin</t>
  </si>
  <si>
    <t>Big Trips: Summer Camp</t>
  </si>
  <si>
    <t>Big Trips: Summer Trip</t>
  </si>
  <si>
    <t>Monthly Camp Outs: Food-Patrol Cooking</t>
  </si>
  <si>
    <t>Monthly Camp Outs: Food-Troop Cooking</t>
  </si>
  <si>
    <t>Outreach: All Picnics &amp; Meetings</t>
  </si>
  <si>
    <t>Outreach: Communications</t>
  </si>
  <si>
    <t>Outreach: Courts of Honor</t>
  </si>
  <si>
    <t>Outreach: Family Camp</t>
  </si>
  <si>
    <t>Outreach: Gifts &amp; Awards</t>
  </si>
  <si>
    <t>Outreach: Donations</t>
  </si>
  <si>
    <t>Outreach: Scrip</t>
  </si>
  <si>
    <t>Outreach: Web Site</t>
  </si>
  <si>
    <t>Scout Expenses: Scout Gear</t>
  </si>
  <si>
    <t>Scout Expenses: Badges &amp; Awards</t>
  </si>
  <si>
    <t>Scout Expenses: Eagle Scout Projects</t>
  </si>
  <si>
    <t>Scout Expenses: GNO</t>
  </si>
  <si>
    <t>Scout Expenses: Good Deeds</t>
  </si>
  <si>
    <t>Scout Expenses: Planning Sessions</t>
  </si>
  <si>
    <t>Scout Expenses: Scholarships</t>
  </si>
  <si>
    <t>Scout Expenses: Scout Bucks</t>
  </si>
  <si>
    <t>Scout Directed Expenses</t>
  </si>
  <si>
    <t>Scout Expenses: Training</t>
  </si>
  <si>
    <t>Scout Expenses: Troop Equipment</t>
  </si>
  <si>
    <t>Version:  4.0</t>
  </si>
  <si>
    <t>Administrative Costs: Meetings</t>
  </si>
  <si>
    <t>Tree Lot: Cost of Trees</t>
  </si>
  <si>
    <t>Tree Lot: Permits &amp; Utilities</t>
  </si>
  <si>
    <t>Tree Lot: Rental Charges</t>
  </si>
  <si>
    <t>Tree Lot: Volunteer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</si>
</sst>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m/d/yyyy;;"/>
    <numFmt numFmtId="165" formatCode="[$-409]d\-mmm\-yy;@"/>
    <numFmt numFmtId="166" formatCode="_(\$* #,##0.00_);_(\$* \(#,##0.00\);_(\$* &quot;-&quot;??_);_(@_)"/>
  </numFmts>
  <fonts count="14" x14ac:knownFonts="1">
    <font>
      <sz val="10"/>
      <color theme="1"/>
      <name val="Constantia"/>
      <family val="1"/>
      <scheme val="minor"/>
    </font>
    <font>
      <sz val="10"/>
      <color theme="1"/>
      <name val="Constantia"/>
      <family val="1"/>
      <scheme val="minor"/>
    </font>
    <font>
      <sz val="24"/>
      <color theme="3"/>
      <name val="Calibri"/>
      <family val="2"/>
      <scheme val="major"/>
    </font>
    <font>
      <sz val="10"/>
      <color indexed="63"/>
      <name val="Constantia"/>
      <family val="1"/>
      <scheme val="minor"/>
    </font>
    <font>
      <b/>
      <sz val="9"/>
      <color indexed="23"/>
      <name val="Constantia"/>
      <family val="1"/>
      <scheme val="minor"/>
    </font>
    <font>
      <b/>
      <sz val="10"/>
      <color indexed="63"/>
      <name val="Constantia"/>
      <family val="1"/>
      <scheme val="minor"/>
    </font>
    <font>
      <sz val="9"/>
      <color indexed="63"/>
      <name val="Constantia"/>
      <family val="1"/>
      <scheme val="minor"/>
    </font>
    <font>
      <b/>
      <i/>
      <sz val="14"/>
      <color indexed="63"/>
      <name val="Constantia"/>
      <family val="1"/>
      <scheme val="minor"/>
    </font>
    <font>
      <b/>
      <sz val="10"/>
      <color theme="1"/>
      <name val="Constantia"/>
      <family val="1"/>
      <scheme val="minor"/>
    </font>
    <font>
      <b/>
      <i/>
      <sz val="14"/>
      <color indexed="23"/>
      <name val="Constantia"/>
      <family val="1"/>
      <scheme val="minor"/>
    </font>
    <font>
      <sz val="16"/>
      <color indexed="63"/>
      <name val="Constantia"/>
      <family val="1"/>
      <scheme val="minor"/>
    </font>
    <font>
      <b/>
      <sz val="11"/>
      <color indexed="63"/>
      <name val="Constantia"/>
      <family val="1"/>
      <scheme val="minor"/>
    </font>
    <font>
      <b/>
      <i/>
      <sz val="24"/>
      <name val="Calibri"/>
      <family val="2"/>
      <scheme val="major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auto="1"/>
      </patternFill>
    </fill>
    <fill>
      <patternFill patternType="solid">
        <fgColor theme="3" tint="0.79998168889431442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medium">
        <color theme="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medium">
        <color theme="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medium">
        <color theme="4"/>
      </top>
      <bottom/>
      <diagonal/>
    </border>
    <border>
      <left/>
      <right/>
      <top style="thin">
        <color indexed="23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 applyBorder="1" applyAlignment="1">
      <alignment wrapText="1"/>
    </xf>
    <xf numFmtId="0" fontId="3" fillId="0" borderId="0" xfId="0" applyFont="1" applyBorder="1"/>
    <xf numFmtId="0" fontId="3" fillId="0" borderId="0" xfId="0" applyFont="1"/>
    <xf numFmtId="0" fontId="1" fillId="0" borderId="0" xfId="0" applyFont="1"/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Border="1" applyAlignment="1">
      <alignment horizontal="right"/>
    </xf>
    <xf numFmtId="44" fontId="1" fillId="2" borderId="3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/>
    <xf numFmtId="164" fontId="3" fillId="3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/>
    <xf numFmtId="49" fontId="7" fillId="0" borderId="4" xfId="0" applyNumberFormat="1" applyFont="1" applyFill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8" fillId="4" borderId="5" xfId="0" applyFont="1" applyFill="1" applyBorder="1" applyAlignment="1">
      <alignment wrapText="1"/>
    </xf>
    <xf numFmtId="0" fontId="8" fillId="4" borderId="6" xfId="0" applyFont="1" applyFill="1" applyBorder="1" applyAlignment="1">
      <alignment wrapText="1"/>
    </xf>
    <xf numFmtId="165" fontId="0" fillId="5" borderId="7" xfId="0" applyNumberFormat="1" applyFont="1" applyFill="1" applyBorder="1" applyAlignment="1">
      <alignment wrapText="1"/>
    </xf>
    <xf numFmtId="0" fontId="0" fillId="5" borderId="8" xfId="0" applyFont="1" applyFill="1" applyBorder="1" applyAlignment="1">
      <alignment wrapText="1"/>
    </xf>
    <xf numFmtId="166" fontId="0" fillId="5" borderId="8" xfId="0" applyNumberFormat="1" applyFont="1" applyFill="1" applyBorder="1" applyAlignment="1">
      <alignment wrapText="1"/>
    </xf>
    <xf numFmtId="165" fontId="0" fillId="4" borderId="7" xfId="0" applyNumberFormat="1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166" fontId="0" fillId="4" borderId="8" xfId="0" applyNumberFormat="1" applyFont="1" applyFill="1" applyBorder="1" applyAlignment="1">
      <alignment wrapText="1"/>
    </xf>
    <xf numFmtId="0" fontId="0" fillId="5" borderId="8" xfId="0" applyFont="1" applyFill="1" applyBorder="1"/>
    <xf numFmtId="165" fontId="0" fillId="4" borderId="9" xfId="0" applyNumberFormat="1" applyFont="1" applyFill="1" applyBorder="1"/>
    <xf numFmtId="0" fontId="0" fillId="4" borderId="10" xfId="0" applyFont="1" applyFill="1" applyBorder="1" applyAlignment="1">
      <alignment wrapText="1"/>
    </xf>
    <xf numFmtId="44" fontId="0" fillId="4" borderId="10" xfId="0" applyNumberFormat="1" applyFont="1" applyFill="1" applyBorder="1"/>
    <xf numFmtId="0" fontId="8" fillId="4" borderId="11" xfId="0" applyFont="1" applyFill="1" applyBorder="1"/>
    <xf numFmtId="0" fontId="8" fillId="4" borderId="12" xfId="0" applyFont="1" applyFill="1" applyBorder="1"/>
    <xf numFmtId="44" fontId="8" fillId="4" borderId="12" xfId="0" applyNumberFormat="1" applyFont="1" applyFill="1" applyBorder="1"/>
    <xf numFmtId="0" fontId="8" fillId="4" borderId="13" xfId="0" applyFont="1" applyFill="1" applyBorder="1"/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4" fontId="10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165" fontId="0" fillId="5" borderId="7" xfId="0" applyNumberFormat="1" applyFill="1" applyBorder="1" applyAlignment="1">
      <alignment wrapText="1"/>
    </xf>
    <xf numFmtId="0" fontId="0" fillId="5" borderId="8" xfId="0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/>
    </xf>
    <xf numFmtId="0" fontId="1" fillId="0" borderId="14" xfId="0" applyFont="1" applyBorder="1"/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wrapText="1"/>
    </xf>
    <xf numFmtId="0" fontId="0" fillId="0" borderId="0" xfId="0" applyFont="1" applyAlignment="1">
      <alignment vertical="center"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</cellXfs>
  <cellStyles count="1">
    <cellStyle name="Normal" xfId="0" builtinId="0" customBuiltin="1"/>
  </cellStyles>
  <dxfs count="0"/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5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259080</xdr:colOff>
          <xdr:row>22</xdr:row>
          <xdr:rowOff>76200</xdr:rowOff>
        </xdr:from>
        <xdr:to>
          <xdr:col>2</xdr:col>
          <xdr:colOff>723900</xdr:colOff>
          <xdr:row>23</xdr:row>
          <xdr:rowOff>83820</xdr:rowOff>
        </xdr:to>
        <xdr:sp macro="" textlink="">
          <xdr:nvSpPr>
            <xdr:cNvPr id="1026" name="Check Box 2" descr="Treasurer Approved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&lt;$100 Treasurer Approved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259080</xdr:colOff>
          <xdr:row>23</xdr:row>
          <xdr:rowOff>137160</xdr:rowOff>
        </xdr:from>
        <xdr:to>
          <xdr:col>2</xdr:col>
          <xdr:colOff>609600</xdr:colOff>
          <xdr:row>25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&lt;$500 Chair Approved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1047750</xdr:colOff>
      <xdr:row>4</xdr:row>
      <xdr:rowOff>200026</xdr:rowOff>
    </xdr:from>
    <xdr:to>
      <xdr:col>5</xdr:col>
      <xdr:colOff>2495550</xdr:colOff>
      <xdr:row>9</xdr:row>
      <xdr:rowOff>123826</xdr:rowOff>
    </xdr:to>
    <xdr:sp macro="" textlink="">
      <xdr:nvSpPr>
        <xdr:cNvPr id="2" name="TextBox 1"/>
        <xdr:cNvSpPr txBox="1"/>
      </xdr:nvSpPr>
      <xdr:spPr>
        <a:xfrm>
          <a:off x="6296025" y="1419226"/>
          <a:ext cx="2505075" cy="1447800"/>
        </a:xfrm>
        <a:prstGeom prst="rect">
          <a:avLst/>
        </a:prstGeom>
        <a:noFill/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259080</xdr:colOff>
          <xdr:row>25</xdr:row>
          <xdr:rowOff>7620</xdr:rowOff>
        </xdr:from>
        <xdr:to>
          <xdr:col>2</xdr:col>
          <xdr:colOff>998220</xdr:colOff>
          <xdr:row>26</xdr:row>
          <xdr:rowOff>76200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$500+ Committee Approved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1546860</xdr:colOff>
          <xdr:row>4</xdr:row>
          <xdr:rowOff>251460</xdr:rowOff>
        </xdr:from>
        <xdr:to>
          <xdr:col>6</xdr:col>
          <xdr:colOff>632460</xdr:colOff>
          <xdr:row>5</xdr:row>
          <xdr:rowOff>220980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$0.14 per Mile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1546860</xdr:colOff>
          <xdr:row>5</xdr:row>
          <xdr:rowOff>144780</xdr:rowOff>
        </xdr:from>
        <xdr:to>
          <xdr:col>6</xdr:col>
          <xdr:colOff>541020</xdr:colOff>
          <xdr:row>6</xdr:row>
          <xdr:rowOff>114300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Actual Mileage</a:t>
              </a:r>
            </a:p>
          </xdr:txBody>
        </xdr:sp>
        <xdr:clientData/>
      </xdr:twoCellAnchor>
    </mc:Choice>
    <mc:Fallback/>
  </mc:AlternateContent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low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Flow">
      <a:majorFont>
        <a:latin typeface="Calibri"/>
        <a:ea typeface=""/>
        <a:cs typeface=""/>
        <a:font script="Jpan" typeface="ＭＳ Ｐゴシック"/>
        <a:font script="Hang" typeface="HY중고딕"/>
        <a:font script="Hans" typeface="宋体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仿宋_GB2312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lo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100000" t="200000" r="100000" b="4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100000" t="200000" r="100000" b="40000"/>
          </a:path>
        </a:gradFill>
      </a:fillStyleLst>
      <a:lnStyleLst>
        <a:ln w="698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00000"/>
              </a:schemeClr>
            </a:gs>
            <a:gs pos="100000">
              <a:schemeClr val="phClr">
                <a:shade val="15000"/>
                <a:satMod val="300000"/>
              </a:schemeClr>
            </a:gs>
          </a:gsLst>
          <a:path path="circle">
            <a:fillToRect l="10000" t="180000" r="1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5000"/>
                <a:satMod val="150000"/>
              </a:schemeClr>
            </a:duotone>
          </a:blip>
          <a:tile tx="0" ty="0" sx="70000" sy="70000" flip="none" algn="ctr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27"/>
  <sheetViews>
    <sheetView showGridLines="0" tabSelected="1" zoomScaleNormal="100" workbookViewId="0">
      <selection activeCell="C9" sqref="C9"/>
    </sheetView>
  </sheetViews>
  <sheetFormatPr defaultColWidth="9.109375" defaultRowHeight="13.8" x14ac:dyDescent="0.3"/>
  <cols>
    <col min="1" max="1" width="0.5546875" style="4" customWidth="1"/>
    <col min="2" max="2" width="15.6640625" style="4" customWidth="1"/>
    <col min="3" max="3" width="28.44140625" style="4" customWidth="1"/>
    <col min="4" max="4" width="34" style="4" customWidth="1"/>
    <col min="5" max="5" width="15.88671875" style="4" customWidth="1"/>
    <col min="6" max="6" width="38.33203125" style="4" customWidth="1"/>
    <col min="7" max="10" width="10.6640625" style="4" customWidth="1"/>
    <col min="11" max="11" width="14.109375" style="4" bestFit="1" customWidth="1"/>
    <col min="12" max="12" width="15.6640625" style="4" customWidth="1"/>
    <col min="13" max="16384" width="9.109375" style="4"/>
  </cols>
  <sheetData>
    <row r="1" spans="1:10" s="10" customFormat="1" ht="24" customHeight="1" x14ac:dyDescent="0.35">
      <c r="B1" s="58" t="s">
        <v>6</v>
      </c>
      <c r="C1" s="58"/>
      <c r="D1" s="58"/>
      <c r="E1" s="41" t="s">
        <v>9</v>
      </c>
      <c r="F1" s="17"/>
    </row>
    <row r="2" spans="1:10" ht="24" customHeight="1" x14ac:dyDescent="0.3">
      <c r="B2" s="58"/>
      <c r="C2" s="58"/>
      <c r="D2" s="58"/>
      <c r="E2" s="40"/>
      <c r="F2" s="15" t="s">
        <v>5</v>
      </c>
    </row>
    <row r="3" spans="1:10" ht="24" customHeight="1" x14ac:dyDescent="0.3">
      <c r="B3" s="1" t="s">
        <v>15</v>
      </c>
      <c r="C3" s="42">
        <f ca="1">NOW()</f>
        <v>42061.620739814818</v>
      </c>
      <c r="D3" s="39"/>
      <c r="E3" s="40" t="s">
        <v>0</v>
      </c>
      <c r="F3" s="13">
        <f>MIN('Expense Report'!$B$12:$B$19)</f>
        <v>0</v>
      </c>
    </row>
    <row r="4" spans="1:10" ht="24" customHeight="1" x14ac:dyDescent="0.3">
      <c r="A4" s="6"/>
      <c r="B4" s="12" t="s">
        <v>7</v>
      </c>
      <c r="C4" s="5"/>
      <c r="D4" s="5"/>
      <c r="E4" s="40" t="s">
        <v>1</v>
      </c>
      <c r="F4" s="13">
        <f>MAX('Expense Report'!$B$12:$B$19)</f>
        <v>0</v>
      </c>
    </row>
    <row r="5" spans="1:10" ht="24" customHeight="1" x14ac:dyDescent="0.3">
      <c r="B5" s="40" t="s">
        <v>8</v>
      </c>
      <c r="C5" s="47"/>
      <c r="D5" s="47"/>
      <c r="E5" s="3"/>
    </row>
    <row r="6" spans="1:10" ht="24" customHeight="1" x14ac:dyDescent="0.3">
      <c r="B6" s="62" t="s">
        <v>21</v>
      </c>
      <c r="C6" s="61"/>
      <c r="D6" s="61"/>
      <c r="E6" s="2"/>
      <c r="F6" s="57" t="s">
        <v>27</v>
      </c>
      <c r="G6" s="18"/>
      <c r="H6" s="14"/>
    </row>
    <row r="7" spans="1:10" ht="24" customHeight="1" x14ac:dyDescent="0.3">
      <c r="B7" s="62"/>
      <c r="C7" s="61"/>
      <c r="D7" s="61"/>
      <c r="E7" s="52"/>
      <c r="F7" s="55" t="s">
        <v>31</v>
      </c>
      <c r="G7" s="18"/>
      <c r="H7" s="14"/>
    </row>
    <row r="8" spans="1:10" ht="24" customHeight="1" x14ac:dyDescent="0.3">
      <c r="B8" s="48" t="s">
        <v>22</v>
      </c>
      <c r="C8" s="50"/>
      <c r="D8" s="51"/>
      <c r="E8" s="53"/>
      <c r="F8" s="54" t="s">
        <v>30</v>
      </c>
      <c r="G8" s="19"/>
      <c r="H8" s="19"/>
    </row>
    <row r="9" spans="1:10" ht="24" customHeight="1" x14ac:dyDescent="0.3">
      <c r="B9" s="40" t="s">
        <v>23</v>
      </c>
      <c r="C9" s="43"/>
      <c r="F9" s="56" t="s">
        <v>28</v>
      </c>
      <c r="G9" s="6"/>
      <c r="H9" s="6"/>
      <c r="I9" s="16"/>
      <c r="J9" s="16"/>
    </row>
    <row r="10" spans="1:10" ht="24" customHeight="1" x14ac:dyDescent="0.3">
      <c r="B10" s="6"/>
      <c r="C10" s="6"/>
      <c r="D10" s="6"/>
      <c r="G10" s="59"/>
      <c r="H10" s="60"/>
      <c r="I10" s="6"/>
      <c r="J10" s="6"/>
    </row>
    <row r="11" spans="1:10" s="11" customFormat="1" ht="24" customHeight="1" x14ac:dyDescent="0.3">
      <c r="B11" s="23" t="s">
        <v>16</v>
      </c>
      <c r="C11" s="24" t="s">
        <v>17</v>
      </c>
      <c r="D11" s="24" t="s">
        <v>18</v>
      </c>
      <c r="E11" s="24" t="s">
        <v>19</v>
      </c>
      <c r="F11" s="24" t="s">
        <v>20</v>
      </c>
      <c r="G11" s="59"/>
      <c r="H11" s="60"/>
    </row>
    <row r="12" spans="1:10" s="11" customFormat="1" ht="24" customHeight="1" x14ac:dyDescent="0.3">
      <c r="B12" s="44"/>
      <c r="C12" s="45"/>
      <c r="D12" s="26"/>
      <c r="E12" s="27"/>
      <c r="F12" s="45"/>
      <c r="G12" s="59"/>
      <c r="H12" s="60"/>
    </row>
    <row r="13" spans="1:10" s="11" customFormat="1" ht="24" customHeight="1" x14ac:dyDescent="0.3">
      <c r="B13" s="28"/>
      <c r="C13" s="46"/>
      <c r="D13" s="29"/>
      <c r="E13" s="30"/>
      <c r="F13" s="46"/>
      <c r="G13" s="59"/>
      <c r="H13" s="60"/>
    </row>
    <row r="14" spans="1:10" s="11" customFormat="1" ht="24" customHeight="1" x14ac:dyDescent="0.3">
      <c r="B14" s="25"/>
      <c r="C14" s="31"/>
      <c r="D14" s="31"/>
      <c r="E14" s="27"/>
      <c r="F14" s="31"/>
      <c r="G14" s="59"/>
      <c r="H14" s="60"/>
    </row>
    <row r="15" spans="1:10" s="11" customFormat="1" ht="24" customHeight="1" x14ac:dyDescent="0.3">
      <c r="B15" s="28"/>
      <c r="C15" s="29"/>
      <c r="D15" s="29"/>
      <c r="E15" s="30"/>
      <c r="F15" s="29"/>
      <c r="G15" s="59"/>
      <c r="H15" s="60"/>
    </row>
    <row r="16" spans="1:10" s="11" customFormat="1" ht="24" customHeight="1" x14ac:dyDescent="0.3">
      <c r="B16" s="25"/>
      <c r="C16" s="26"/>
      <c r="D16" s="26"/>
      <c r="E16" s="27"/>
      <c r="F16" s="26"/>
      <c r="G16" s="59"/>
      <c r="H16" s="60"/>
    </row>
    <row r="17" spans="2:8" s="11" customFormat="1" ht="24" customHeight="1" x14ac:dyDescent="0.3">
      <c r="B17" s="28"/>
      <c r="C17" s="29"/>
      <c r="D17" s="29"/>
      <c r="E17" s="30"/>
      <c r="F17" s="29"/>
      <c r="G17" s="59"/>
      <c r="H17" s="60"/>
    </row>
    <row r="18" spans="2:8" s="11" customFormat="1" ht="24" customHeight="1" x14ac:dyDescent="0.3">
      <c r="B18" s="25"/>
      <c r="C18" s="26"/>
      <c r="D18" s="26"/>
      <c r="E18" s="27"/>
      <c r="F18" s="26"/>
      <c r="G18" s="59"/>
      <c r="H18" s="60"/>
    </row>
    <row r="19" spans="2:8" ht="24" customHeight="1" thickBot="1" x14ac:dyDescent="0.35">
      <c r="B19" s="32"/>
      <c r="C19" s="33"/>
      <c r="D19" s="33"/>
      <c r="E19" s="34"/>
      <c r="F19" s="33"/>
    </row>
    <row r="20" spans="2:8" x14ac:dyDescent="0.3">
      <c r="B20" s="35" t="s">
        <v>3</v>
      </c>
      <c r="C20" s="38"/>
      <c r="D20" s="38"/>
      <c r="E20" s="37">
        <f>SUM('Expense Report'!$E$12:$E$19)</f>
        <v>0</v>
      </c>
      <c r="F20" s="36"/>
    </row>
    <row r="21" spans="2:8" x14ac:dyDescent="0.3">
      <c r="C21" s="22"/>
      <c r="D21" s="7" t="s">
        <v>2</v>
      </c>
      <c r="E21" s="8">
        <f>SUM('Expense Report'!$E$20)</f>
        <v>0</v>
      </c>
    </row>
    <row r="22" spans="2:8" x14ac:dyDescent="0.3">
      <c r="B22" s="20" t="s">
        <v>24</v>
      </c>
      <c r="C22" s="21"/>
      <c r="D22" s="9" t="s">
        <v>4</v>
      </c>
      <c r="E22" s="8">
        <v>0</v>
      </c>
    </row>
    <row r="23" spans="2:8" x14ac:dyDescent="0.3">
      <c r="B23" s="20"/>
      <c r="C23" s="21"/>
      <c r="D23" s="9" t="s">
        <v>3</v>
      </c>
      <c r="E23" s="8">
        <f>(E21-E22)</f>
        <v>0</v>
      </c>
    </row>
    <row r="24" spans="2:8" x14ac:dyDescent="0.3">
      <c r="B24" s="20"/>
      <c r="C24" s="21"/>
      <c r="D24" s="9"/>
      <c r="F24" s="40" t="s">
        <v>65</v>
      </c>
    </row>
    <row r="25" spans="2:8" x14ac:dyDescent="0.3">
      <c r="B25" s="20"/>
      <c r="C25" s="21"/>
      <c r="D25" s="49" t="s">
        <v>25</v>
      </c>
    </row>
    <row r="26" spans="2:8" x14ac:dyDescent="0.3">
      <c r="D26" s="49"/>
    </row>
    <row r="27" spans="2:8" x14ac:dyDescent="0.3">
      <c r="D27" s="49" t="s">
        <v>26</v>
      </c>
    </row>
  </sheetData>
  <mergeCells count="13">
    <mergeCell ref="B1:D2"/>
    <mergeCell ref="G17:H17"/>
    <mergeCell ref="G18:H18"/>
    <mergeCell ref="C6:D6"/>
    <mergeCell ref="C7:D7"/>
    <mergeCell ref="G15:H15"/>
    <mergeCell ref="G16:H16"/>
    <mergeCell ref="G10:H10"/>
    <mergeCell ref="G11:H11"/>
    <mergeCell ref="G12:H12"/>
    <mergeCell ref="G13:H13"/>
    <mergeCell ref="G14:H14"/>
    <mergeCell ref="B6:B7"/>
  </mergeCells>
  <phoneticPr fontId="0" type="noConversion"/>
  <dataValidations count="2">
    <dataValidation type="list" allowBlank="1" showInputMessage="1" showErrorMessage="1" sqref="D13:D19">
      <formula1>SubCat4.0</formula1>
    </dataValidation>
    <dataValidation type="list" allowBlank="1" showInputMessage="1" showErrorMessage="1" sqref="D12">
      <formula1>SubCat4.0</formula1>
    </dataValidation>
  </dataValidations>
  <pageMargins left="0.5" right="0.5" top="0.75" bottom="0.75" header="0.5" footer="0.5"/>
  <pageSetup scale="87" fitToHeight="0" orientation="landscape" horizontalDpi="4294967294" verticalDpi="200" r:id="rId1"/>
  <headerFooter alignWithMargins="0">
    <oddHeader>&amp;C&amp;"-,Bold"&amp;16Troop 100 Seattle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 altText="Treasurer Approved">
                <anchor moveWithCells="1">
                  <from>
                    <xdr:col>1</xdr:col>
                    <xdr:colOff>259080</xdr:colOff>
                    <xdr:row>22</xdr:row>
                    <xdr:rowOff>76200</xdr:rowOff>
                  </from>
                  <to>
                    <xdr:col>2</xdr:col>
                    <xdr:colOff>723900</xdr:colOff>
                    <xdr:row>23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259080</xdr:colOff>
                    <xdr:row>23</xdr:row>
                    <xdr:rowOff>137160</xdr:rowOff>
                  </from>
                  <to>
                    <xdr:col>2</xdr:col>
                    <xdr:colOff>609600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259080</xdr:colOff>
                    <xdr:row>25</xdr:row>
                    <xdr:rowOff>7620</xdr:rowOff>
                  </from>
                  <to>
                    <xdr:col>2</xdr:col>
                    <xdr:colOff>998220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Option Button 6">
              <controlPr defaultSize="0" autoFill="0" autoLine="0" autoPict="0">
                <anchor moveWithCells="1">
                  <from>
                    <xdr:col>5</xdr:col>
                    <xdr:colOff>1546860</xdr:colOff>
                    <xdr:row>4</xdr:row>
                    <xdr:rowOff>251460</xdr:rowOff>
                  </from>
                  <to>
                    <xdr:col>6</xdr:col>
                    <xdr:colOff>632460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Option Button 7">
              <controlPr defaultSize="0" autoFill="0" autoLine="0" autoPict="0">
                <anchor moveWithCells="1">
                  <from>
                    <xdr:col>5</xdr:col>
                    <xdr:colOff>1546860</xdr:colOff>
                    <xdr:row>5</xdr:row>
                    <xdr:rowOff>144780</xdr:rowOff>
                  </from>
                  <to>
                    <xdr:col>6</xdr:col>
                    <xdr:colOff>541020</xdr:colOff>
                    <xdr:row>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4"/>
  <sheetViews>
    <sheetView topLeftCell="A22" workbookViewId="0">
      <selection activeCell="B39" sqref="B39"/>
    </sheetView>
  </sheetViews>
  <sheetFormatPr defaultRowHeight="13.8" x14ac:dyDescent="0.3"/>
  <cols>
    <col min="1" max="1" width="36.88671875" bestFit="1" customWidth="1"/>
  </cols>
  <sheetData>
    <row r="1" spans="1:1" x14ac:dyDescent="0.3">
      <c r="A1" t="s">
        <v>34</v>
      </c>
    </row>
    <row r="2" spans="1:1" x14ac:dyDescent="0.3">
      <c r="A2" t="s">
        <v>35</v>
      </c>
    </row>
    <row r="3" spans="1:1" x14ac:dyDescent="0.3">
      <c r="A3" t="s">
        <v>36</v>
      </c>
    </row>
    <row r="4" spans="1:1" x14ac:dyDescent="0.3">
      <c r="A4" t="s">
        <v>37</v>
      </c>
    </row>
    <row r="5" spans="1:1" x14ac:dyDescent="0.3">
      <c r="A5" t="s">
        <v>38</v>
      </c>
    </row>
    <row r="6" spans="1:1" x14ac:dyDescent="0.3">
      <c r="A6" t="s">
        <v>66</v>
      </c>
    </row>
    <row r="7" spans="1:1" x14ac:dyDescent="0.3">
      <c r="A7" t="s">
        <v>39</v>
      </c>
    </row>
    <row r="8" spans="1:1" x14ac:dyDescent="0.3">
      <c r="A8" t="s">
        <v>40</v>
      </c>
    </row>
    <row r="9" spans="1:1" x14ac:dyDescent="0.3">
      <c r="A9" t="s">
        <v>41</v>
      </c>
    </row>
    <row r="10" spans="1:1" x14ac:dyDescent="0.3">
      <c r="A10" t="s">
        <v>42</v>
      </c>
    </row>
    <row r="11" spans="1:1" x14ac:dyDescent="0.3">
      <c r="A11" t="s">
        <v>43</v>
      </c>
    </row>
    <row r="12" spans="1:1" x14ac:dyDescent="0.3">
      <c r="A12" t="s">
        <v>10</v>
      </c>
    </row>
    <row r="13" spans="1:1" x14ac:dyDescent="0.3">
      <c r="A13" t="s">
        <v>11</v>
      </c>
    </row>
    <row r="14" spans="1:1" x14ac:dyDescent="0.3">
      <c r="A14" t="s">
        <v>12</v>
      </c>
    </row>
    <row r="15" spans="1:1" x14ac:dyDescent="0.3">
      <c r="A15" t="s">
        <v>13</v>
      </c>
    </row>
    <row r="16" spans="1:1" x14ac:dyDescent="0.3">
      <c r="A16" t="s">
        <v>14</v>
      </c>
    </row>
    <row r="17" spans="1:1" x14ac:dyDescent="0.3">
      <c r="A17" t="s">
        <v>29</v>
      </c>
    </row>
    <row r="18" spans="1:1" x14ac:dyDescent="0.3">
      <c r="A18" t="s">
        <v>44</v>
      </c>
    </row>
    <row r="19" spans="1:1" x14ac:dyDescent="0.3">
      <c r="A19" t="s">
        <v>45</v>
      </c>
    </row>
    <row r="20" spans="1:1" x14ac:dyDescent="0.3">
      <c r="A20" t="s">
        <v>32</v>
      </c>
    </row>
    <row r="21" spans="1:1" x14ac:dyDescent="0.3">
      <c r="A21" t="s">
        <v>33</v>
      </c>
    </row>
    <row r="22" spans="1:1" x14ac:dyDescent="0.3">
      <c r="A22" t="s">
        <v>46</v>
      </c>
    </row>
    <row r="23" spans="1:1" x14ac:dyDescent="0.3">
      <c r="A23" t="s">
        <v>47</v>
      </c>
    </row>
    <row r="24" spans="1:1" x14ac:dyDescent="0.3">
      <c r="A24" t="s">
        <v>51</v>
      </c>
    </row>
    <row r="25" spans="1:1" x14ac:dyDescent="0.3">
      <c r="A25" t="s">
        <v>48</v>
      </c>
    </row>
    <row r="26" spans="1:1" x14ac:dyDescent="0.3">
      <c r="A26" t="s">
        <v>49</v>
      </c>
    </row>
    <row r="27" spans="1:1" x14ac:dyDescent="0.3">
      <c r="A27" t="s">
        <v>50</v>
      </c>
    </row>
    <row r="28" spans="1:1" x14ac:dyDescent="0.3">
      <c r="A28" t="s">
        <v>52</v>
      </c>
    </row>
    <row r="29" spans="1:1" x14ac:dyDescent="0.3">
      <c r="A29" t="s">
        <v>53</v>
      </c>
    </row>
    <row r="30" spans="1:1" x14ac:dyDescent="0.3">
      <c r="A30" t="s">
        <v>62</v>
      </c>
    </row>
    <row r="31" spans="1:1" x14ac:dyDescent="0.3">
      <c r="A31" t="s">
        <v>55</v>
      </c>
    </row>
    <row r="32" spans="1:1" x14ac:dyDescent="0.3">
      <c r="A32" t="s">
        <v>56</v>
      </c>
    </row>
    <row r="33" spans="1:1" x14ac:dyDescent="0.3">
      <c r="A33" t="s">
        <v>57</v>
      </c>
    </row>
    <row r="34" spans="1:1" x14ac:dyDescent="0.3">
      <c r="A34" t="s">
        <v>58</v>
      </c>
    </row>
    <row r="35" spans="1:1" x14ac:dyDescent="0.3">
      <c r="A35" t="s">
        <v>59</v>
      </c>
    </row>
    <row r="36" spans="1:1" x14ac:dyDescent="0.3">
      <c r="A36" t="s">
        <v>60</v>
      </c>
    </row>
    <row r="37" spans="1:1" x14ac:dyDescent="0.3">
      <c r="A37" t="s">
        <v>61</v>
      </c>
    </row>
    <row r="38" spans="1:1" x14ac:dyDescent="0.3">
      <c r="A38" t="s">
        <v>54</v>
      </c>
    </row>
    <row r="39" spans="1:1" x14ac:dyDescent="0.3">
      <c r="A39" t="s">
        <v>63</v>
      </c>
    </row>
    <row r="40" spans="1:1" x14ac:dyDescent="0.3">
      <c r="A40" t="s">
        <v>64</v>
      </c>
    </row>
    <row r="41" spans="1:1" x14ac:dyDescent="0.3">
      <c r="A41" t="s">
        <v>67</v>
      </c>
    </row>
    <row r="42" spans="1:1" x14ac:dyDescent="0.3">
      <c r="A42" t="s">
        <v>68</v>
      </c>
    </row>
    <row r="43" spans="1:1" x14ac:dyDescent="0.3">
      <c r="A43" t="s">
        <v>69</v>
      </c>
    </row>
    <row r="44" spans="1:1" x14ac:dyDescent="0.3">
      <c r="A44" t="s">
        <v>70</v>
      </c>
    </row>
  </sheetData>
  <sortState ref="A1:A36">
    <sortCondition ref="A9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8A62299-E638-4137-9BC3-75FF0FB64E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Expense Report</vt:lpstr>
      <vt:lpstr>Categories</vt:lpstr>
      <vt:lpstr>Cat</vt:lpstr>
      <vt:lpstr>'Expense Report'!Print_Area</vt:lpstr>
      <vt:lpstr>SubCat</vt:lpstr>
      <vt:lpstr>SubCat4.0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Lance Pettit</dc:creator>
  <cp:lastModifiedBy>Pettit</cp:lastModifiedBy>
  <cp:lastPrinted>2014-02-06T23:55:25Z</cp:lastPrinted>
  <dcterms:created xsi:type="dcterms:W3CDTF">2012-01-26T07:50:41Z</dcterms:created>
  <dcterms:modified xsi:type="dcterms:W3CDTF">2015-02-26T22:53:56Z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TC100738799990</vt:lpwstr>
  </property>
</Properties>
</file>